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GEFIN\Contabilidade\_Demonstrativos\_Balanço\2024\EXOINV\"/>
    </mc:Choice>
  </mc:AlternateContent>
  <xr:revisionPtr revIDLastSave="0" documentId="13_ncr:1_{E4A57053-79C1-4261-B2FF-3B971DC941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J8" i="1"/>
  <c r="H7" i="1"/>
  <c r="H8" i="1" s="1"/>
  <c r="L5" i="1"/>
  <c r="L8" i="1" s="1"/>
  <c r="K7" i="1" l="1"/>
  <c r="K6" i="1"/>
  <c r="K5" i="1"/>
  <c r="K8" i="1" s="1"/>
</calcChain>
</file>

<file path=xl/sharedStrings.xml><?xml version="1.0" encoding="utf-8"?>
<sst xmlns="http://schemas.openxmlformats.org/spreadsheetml/2006/main" count="29" uniqueCount="21">
  <si>
    <t>Função de governo</t>
  </si>
  <si>
    <t>Empresa</t>
  </si>
  <si>
    <t>Fonte de Financiamento</t>
  </si>
  <si>
    <t>Suplementação (B)</t>
  </si>
  <si>
    <t>Cancelamento ( C)</t>
  </si>
  <si>
    <t>Dotação Inicial¹ (A)</t>
  </si>
  <si>
    <t>Investimentos realizados (até a data de referência)²                             (E)</t>
  </si>
  <si>
    <t>Dotação atualizada (D=(A+B-C))</t>
  </si>
  <si>
    <t>Ação</t>
  </si>
  <si>
    <t>35203 - COMPANHIA DE TRANSPORTES URBANOS DA GRANDE VITÓRIA</t>
  </si>
  <si>
    <t>1281 - RECURSOS PRÓPRIOS</t>
  </si>
  <si>
    <t>35 - SECRETARIA DE ESTADO DE MOBILIDADE E INFRAESTRUTURA</t>
  </si>
  <si>
    <t>5505 - MODERNIZAÇÃO E REAPARELHAMENTO DA CETURB-GV</t>
  </si>
  <si>
    <t>1280 - AUMENTO DO PATRIMÔNIO LÍQUIDO</t>
  </si>
  <si>
    <t xml:space="preserve">26 - TRANSPORTE </t>
  </si>
  <si>
    <t>Órgão Setorial</t>
  </si>
  <si>
    <t>Data de Referência:</t>
  </si>
  <si>
    <t xml:space="preserve"> 1144 - AMPLIAÇÃO E ADEQUAÇÃO DA REDE DE TERMINAIS URBANOS DE INTEGRAÇÃO E ESTAÇÕES DE TRANSFERÊNCIA</t>
  </si>
  <si>
    <t>TOTAL</t>
  </si>
  <si>
    <t>CETURB-ES</t>
  </si>
  <si>
    <t>Orçamento de Investimento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</si>
</sst>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left" vertical="justify"/>
    </xf>
    <xf numFmtId="0" fontId="0" fillId="0" borderId="2" xfId="0" applyBorder="1" applyAlignment="1">
      <alignment wrapText="1"/>
    </xf>
    <xf numFmtId="4" fontId="0" fillId="0" borderId="1" xfId="0" applyNumberFormat="1" applyBorder="1" applyAlignment="1">
      <alignment vertical="justify"/>
    </xf>
    <xf numFmtId="0" fontId="2" fillId="0" borderId="1" xfId="0" applyFont="1" applyBorder="1" applyAlignment="1">
      <alignment horizontal="left" vertical="justify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4" fontId="2" fillId="0" borderId="1" xfId="0" applyNumberFormat="1" applyFont="1" applyBorder="1" applyAlignment="1">
      <alignment vertical="justify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right" wrapText="1"/>
    </xf>
    <xf numFmtId="14" fontId="3" fillId="0" borderId="2" xfId="0" applyNumberFormat="1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8"/>
  <sheetViews>
    <sheetView showGridLines="0" tabSelected="1" zoomScale="90" zoomScaleNormal="90" workbookViewId="0">
      <selection activeCell="J8" sqref="J8"/>
    </sheetView>
  </sheetViews>
  <sheetFormatPr defaultRowHeight="15" x14ac:dyDescent="0.25"/>
  <cols>
    <col min="1" max="1" width="2.42578125" customWidth="1"/>
    <col min="2" max="2" width="0" hidden="1" customWidth="1"/>
    <col min="3" max="3" width="33.85546875" customWidth="1"/>
    <col min="4" max="4" width="41.28515625" customWidth="1"/>
    <col min="5" max="5" width="12.7109375" customWidth="1"/>
    <col min="6" max="6" width="31.140625" customWidth="1"/>
    <col min="7" max="7" width="20" customWidth="1"/>
    <col min="8" max="8" width="15.42578125" bestFit="1" customWidth="1"/>
    <col min="9" max="9" width="14.85546875" customWidth="1"/>
    <col min="10" max="10" width="13.85546875" bestFit="1" customWidth="1"/>
    <col min="11" max="11" width="17.85546875" customWidth="1"/>
    <col min="12" max="12" width="21" customWidth="1"/>
    <col min="14" max="14" width="255.7109375" bestFit="1" customWidth="1"/>
  </cols>
  <sheetData>
    <row r="1" spans="2:12" x14ac:dyDescent="0.25">
      <c r="C1" s="18" t="s">
        <v>19</v>
      </c>
      <c r="D1" s="18"/>
      <c r="E1" s="18"/>
      <c r="F1" s="18"/>
      <c r="G1" s="18"/>
      <c r="H1" s="18"/>
      <c r="I1" s="18"/>
      <c r="J1" s="18"/>
      <c r="K1" s="18"/>
      <c r="L1" s="18"/>
    </row>
    <row r="2" spans="2:12" x14ac:dyDescent="0.25">
      <c r="C2" s="19" t="s">
        <v>20</v>
      </c>
      <c r="D2" s="19"/>
      <c r="E2" s="19"/>
      <c r="F2" s="19"/>
      <c r="G2" s="19"/>
      <c r="H2" s="19"/>
      <c r="I2" s="19"/>
      <c r="J2" s="19"/>
      <c r="K2" s="19"/>
      <c r="L2" s="19"/>
    </row>
    <row r="3" spans="2:12" x14ac:dyDescent="0.25">
      <c r="C3" s="16" t="s">
        <v>16</v>
      </c>
      <c r="D3" s="17">
        <v>45657</v>
      </c>
      <c r="E3" s="2"/>
      <c r="F3" s="2"/>
      <c r="G3" s="2"/>
      <c r="H3" s="2"/>
      <c r="I3" s="2"/>
      <c r="J3" s="2"/>
      <c r="K3" s="2"/>
      <c r="L3" s="2"/>
    </row>
    <row r="4" spans="2:12" ht="60" x14ac:dyDescent="0.25">
      <c r="C4" s="5" t="s">
        <v>1</v>
      </c>
      <c r="D4" s="5" t="s">
        <v>15</v>
      </c>
      <c r="E4" s="6" t="s">
        <v>0</v>
      </c>
      <c r="F4" s="7" t="s">
        <v>8</v>
      </c>
      <c r="G4" s="6" t="s">
        <v>2</v>
      </c>
      <c r="H4" s="6" t="s">
        <v>5</v>
      </c>
      <c r="I4" s="8" t="s">
        <v>3</v>
      </c>
      <c r="J4" s="9" t="s">
        <v>4</v>
      </c>
      <c r="K4" s="8" t="s">
        <v>7</v>
      </c>
      <c r="L4" s="8" t="s">
        <v>6</v>
      </c>
    </row>
    <row r="5" spans="2:12" ht="43.5" customHeight="1" x14ac:dyDescent="0.25">
      <c r="B5">
        <v>30206</v>
      </c>
      <c r="C5" s="1" t="s">
        <v>9</v>
      </c>
      <c r="D5" s="1" t="s">
        <v>11</v>
      </c>
      <c r="E5" s="1" t="s">
        <v>14</v>
      </c>
      <c r="F5" s="4" t="s">
        <v>12</v>
      </c>
      <c r="G5" s="1" t="s">
        <v>10</v>
      </c>
      <c r="H5" s="3">
        <v>3000000</v>
      </c>
      <c r="I5" s="3">
        <v>0</v>
      </c>
      <c r="J5" s="3">
        <v>0</v>
      </c>
      <c r="K5" s="3">
        <f>H5+I5-J5</f>
        <v>3000000</v>
      </c>
      <c r="L5" s="3">
        <f>92280+127900+4950+2969.91+218440+13040+4130+2840+3454.9</f>
        <v>470004.81000000006</v>
      </c>
    </row>
    <row r="6" spans="2:12" ht="45" customHeight="1" x14ac:dyDescent="0.25">
      <c r="B6">
        <v>35203</v>
      </c>
      <c r="C6" s="1" t="s">
        <v>9</v>
      </c>
      <c r="D6" s="1" t="s">
        <v>11</v>
      </c>
      <c r="E6" s="1" t="s">
        <v>14</v>
      </c>
      <c r="F6" s="4" t="s">
        <v>12</v>
      </c>
      <c r="G6" s="1" t="s">
        <v>13</v>
      </c>
      <c r="H6" s="3">
        <v>15000</v>
      </c>
      <c r="I6" s="3">
        <v>0</v>
      </c>
      <c r="J6" s="3">
        <v>0</v>
      </c>
      <c r="K6" s="3">
        <f>H6+I6-J6</f>
        <v>15000</v>
      </c>
      <c r="L6" s="3"/>
    </row>
    <row r="7" spans="2:12" s="10" customFormat="1" ht="61.5" customHeight="1" x14ac:dyDescent="0.25">
      <c r="B7" s="10">
        <v>36202</v>
      </c>
      <c r="C7" s="4" t="s">
        <v>9</v>
      </c>
      <c r="D7" s="4" t="s">
        <v>11</v>
      </c>
      <c r="E7" s="4" t="s">
        <v>14</v>
      </c>
      <c r="F7" s="4" t="s">
        <v>17</v>
      </c>
      <c r="G7" s="4" t="s">
        <v>13</v>
      </c>
      <c r="H7" s="11">
        <f>15000+20000</f>
        <v>35000</v>
      </c>
      <c r="I7" s="11">
        <v>1500000</v>
      </c>
      <c r="J7" s="11">
        <v>0</v>
      </c>
      <c r="K7" s="11">
        <f>H7+I7-J7</f>
        <v>1535000</v>
      </c>
      <c r="L7" s="11">
        <v>296678.65000000002</v>
      </c>
    </row>
    <row r="8" spans="2:12" s="13" customFormat="1" ht="42.75" customHeight="1" x14ac:dyDescent="0.25">
      <c r="B8" s="13">
        <v>36202</v>
      </c>
      <c r="C8" s="14"/>
      <c r="D8" s="14"/>
      <c r="E8" s="14"/>
      <c r="F8" s="14"/>
      <c r="G8" s="12" t="s">
        <v>18</v>
      </c>
      <c r="H8" s="15">
        <f>SUM(H5:H7)</f>
        <v>3050000</v>
      </c>
      <c r="I8" s="15">
        <f t="shared" ref="I8:L8" si="0">SUM(I5:I7)</f>
        <v>1500000</v>
      </c>
      <c r="J8" s="15">
        <f t="shared" si="0"/>
        <v>0</v>
      </c>
      <c r="K8" s="15">
        <f t="shared" si="0"/>
        <v>4550000</v>
      </c>
      <c r="L8" s="15">
        <f t="shared" si="0"/>
        <v>766683.46000000008</v>
      </c>
    </row>
  </sheetData>
  <mergeCells count="2">
    <mergeCell ref="C1:L1"/>
    <mergeCell ref="C2:L2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Machado Barreto Fontao</dc:creator>
  <cp:lastModifiedBy>Rubem Costa</cp:lastModifiedBy>
  <cp:lastPrinted>2026-06-15T16:22:08Z</cp:lastPrinted>
  <dcterms:created xsi:type="dcterms:W3CDTF">2022-02-23T13:23:43Z</dcterms:created>
  <dcterms:modified xsi:type="dcterms:W3CDTF">2026-06-15T16:22:58Z</dcterms:modified>
</cp:coreProperties>
</file>