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V:\TROCAS\1 PERMANENTE\Para Wesley\MDC Site\"/>
    </mc:Choice>
  </mc:AlternateContent>
  <xr:revisionPtr revIDLastSave="0" documentId="13_ncr:1_{5DF3DB71-3251-436E-A237-C1F8E5794C8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º SEMESTRE 2024" sheetId="9" r:id="rId1"/>
    <sheet name="2º SEMESTRE 2024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  <c r="I22" i="10"/>
  <c r="I21" i="10"/>
  <c r="I20" i="10"/>
  <c r="I19" i="10"/>
  <c r="I18" i="10"/>
  <c r="I17" i="10"/>
  <c r="H11" i="10"/>
  <c r="G11" i="10"/>
  <c r="F11" i="10"/>
  <c r="E11" i="10"/>
  <c r="D11" i="10"/>
  <c r="C11" i="10"/>
  <c r="B11" i="10"/>
  <c r="I10" i="10"/>
  <c r="I9" i="10"/>
  <c r="I8" i="10"/>
  <c r="I7" i="10"/>
  <c r="I6" i="10"/>
  <c r="I5" i="10"/>
  <c r="H23" i="9"/>
  <c r="G23" i="9"/>
  <c r="F23" i="9"/>
  <c r="E23" i="9"/>
  <c r="D23" i="9"/>
  <c r="C23" i="9"/>
  <c r="B23" i="9"/>
  <c r="I22" i="9"/>
  <c r="I21" i="9"/>
  <c r="I20" i="9"/>
  <c r="I19" i="9"/>
  <c r="I18" i="9"/>
  <c r="I17" i="9"/>
  <c r="H11" i="9"/>
  <c r="G11" i="9"/>
  <c r="F11" i="9"/>
  <c r="E11" i="9"/>
  <c r="D11" i="9"/>
  <c r="C11" i="9"/>
  <c r="B11" i="9"/>
  <c r="I10" i="9"/>
  <c r="I9" i="9"/>
  <c r="I8" i="9"/>
  <c r="I7" i="9"/>
  <c r="I6" i="9"/>
  <c r="I5" i="9"/>
  <c r="I23" i="9" l="1"/>
  <c r="I23" i="10"/>
  <c r="I11" i="10"/>
  <c r="I11" i="9"/>
</calcChain>
</file>

<file path=xl/sharedStrings.xml><?xml version="1.0" encoding="utf-8"?>
<sst xmlns="http://schemas.openxmlformats.org/spreadsheetml/2006/main" count="80" uniqueCount="29">
  <si>
    <t>RELACIONAMENTO COM OS USUÁRIOS</t>
  </si>
  <si>
    <t>CONFORMIDADE OPERACIONAL</t>
  </si>
  <si>
    <t>FROTA E IMPACTO AMBIENTAL</t>
  </si>
  <si>
    <t>PONTUAÇÃO TOTAL</t>
  </si>
  <si>
    <t>Reclamações Comportamentais</t>
  </si>
  <si>
    <t>Reclamações Operacionais</t>
  </si>
  <si>
    <t>Cumprimento de Viagens</t>
  </si>
  <si>
    <t>Notificações de Irregularidades</t>
  </si>
  <si>
    <t>Acidentes de Trânsito</t>
  </si>
  <si>
    <t>Manutenção e Conservação da Frota</t>
  </si>
  <si>
    <t>Emissão de Poluentes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</si>
  <si>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</si>
  <si>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</si>
  <si>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</si>
  <si>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</si>
  <si>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</si>
  <si>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</si>
  <si>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</si>
  <si>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</si>
  <si>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</si>
  <si>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</si>
  <si>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</si>
  <si>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</si>
  <si>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MESES</t>
  </si>
  <si>
    <t>MÉDIA DO SEMESTRE</t>
  </si>
  <si>
    <t>CONSÓRCIO ATLÂNTICO SUL - PONTUAÇÃO 1º SEMESTRE 2024</t>
  </si>
  <si>
    <t>CONSÓRCIO SUDOESTE - PONTUAÇÃO 1º SEMESTRE 2024</t>
  </si>
  <si>
    <t>CONSÓRCIO ATLÂNTICO SUL - PONTUAÇÃO 2º SEMESTRE 2024</t>
  </si>
  <si>
    <t>CONSÓRCIO SUDOESTE - PONTUAÇÃO 2º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</si>
</sst>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0" x14ac:knownFonts="1">
    <font>
      <sz val="11"/>
      <color theme="1"/>
      <name val="Calibri"/>
      <family val="2"/>
      <scheme val="minor"/>
    </font>
    <font>
      <b/>
      <sz val="20"/>
      <name val="Aptos"/>
      <family val="2"/>
    </font>
    <font>
      <sz val="11"/>
      <color theme="1"/>
      <name val="Aptos"/>
      <family val="2"/>
    </font>
    <font>
      <b/>
      <sz val="18"/>
      <name val="Aptos"/>
      <family val="2"/>
    </font>
    <font>
      <b/>
      <sz val="12"/>
      <name val="Aptos"/>
      <family val="2"/>
    </font>
    <font>
      <b/>
      <sz val="9"/>
      <color theme="0"/>
      <name val="Aptos"/>
      <family val="2"/>
    </font>
    <font>
      <b/>
      <sz val="11"/>
      <name val="Aptos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4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7" fillId="3" borderId="14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7" fillId="3" borderId="16" xfId="0" applyNumberFormat="1" applyFont="1" applyFill="1" applyBorder="1" applyAlignment="1">
      <alignment horizontal="center" vertical="center"/>
    </xf>
    <xf numFmtId="2" fontId="7" fillId="3" borderId="17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/>
    </xf>
    <xf numFmtId="17" fontId="1" fillId="3" borderId="0" xfId="0" quotePrefix="1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5" fillId="5" borderId="2" xfId="0" quotePrefix="1" applyNumberFormat="1" applyFont="1" applyFill="1" applyBorder="1" applyAlignment="1">
      <alignment horizontal="center" vertical="center"/>
    </xf>
    <xf numFmtId="164" fontId="5" fillId="5" borderId="3" xfId="0" quotePrefix="1" applyNumberFormat="1" applyFont="1" applyFill="1" applyBorder="1" applyAlignment="1">
      <alignment horizontal="center" vertical="center"/>
    </xf>
    <xf numFmtId="164" fontId="5" fillId="5" borderId="4" xfId="0" quotePrefix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CC6E-4BB7-4751-B07F-9941D65B1A85}">
  <sheetPr>
    <pageSetUpPr fitToPage="1"/>
  </sheetPr>
  <dimension ref="A1:I23"/>
  <sheetViews>
    <sheetView zoomScale="70" zoomScaleNormal="70" zoomScaleSheetLayoutView="70" workbookViewId="0">
      <selection activeCell="G26" sqref="G26"/>
    </sheetView>
  </sheetViews>
  <sheetFormatPr defaultColWidth="9.140625" defaultRowHeight="15" x14ac:dyDescent="0.25"/>
  <cols>
    <col min="1" max="1" width="14.85546875" style="1" bestFit="1" customWidth="1"/>
    <col min="2" max="2" width="21.7109375" style="1" customWidth="1"/>
    <col min="3" max="3" width="17.140625" style="1" bestFit="1" customWidth="1"/>
    <col min="4" max="4" width="18" style="1" bestFit="1" customWidth="1"/>
    <col min="5" max="5" width="19.5703125" style="1" bestFit="1" customWidth="1"/>
    <col min="6" max="6" width="16.85546875" style="1" customWidth="1"/>
    <col min="7" max="7" width="27.140625" style="1" bestFit="1" customWidth="1"/>
    <col min="8" max="8" width="14.28515625" style="1" bestFit="1" customWidth="1"/>
    <col min="9" max="9" width="16.42578125" style="1" customWidth="1"/>
    <col min="10" max="16384" width="9.140625" style="1"/>
  </cols>
  <sheetData>
    <row r="1" spans="1:9" ht="26.2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</row>
    <row r="2" spans="1:9" ht="16.149999999999999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thickBot="1" x14ac:dyDescent="0.3">
      <c r="A3" s="24" t="s">
        <v>23</v>
      </c>
      <c r="B3" s="26" t="s">
        <v>0</v>
      </c>
      <c r="C3" s="27"/>
      <c r="D3" s="26" t="s">
        <v>1</v>
      </c>
      <c r="E3" s="28"/>
      <c r="F3" s="27"/>
      <c r="G3" s="26" t="s">
        <v>2</v>
      </c>
      <c r="H3" s="27"/>
      <c r="I3" s="29" t="s">
        <v>3</v>
      </c>
    </row>
    <row r="4" spans="1:9" ht="30" customHeight="1" thickBot="1" x14ac:dyDescent="0.3">
      <c r="A4" s="25"/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3" t="s">
        <v>9</v>
      </c>
      <c r="H4" s="3" t="s">
        <v>10</v>
      </c>
      <c r="I4" s="30"/>
    </row>
    <row r="5" spans="1:9" ht="22.15" customHeight="1" x14ac:dyDescent="0.25">
      <c r="A5" s="15" t="s">
        <v>11</v>
      </c>
      <c r="B5" s="6">
        <v>9.0240018689979955</v>
      </c>
      <c r="C5" s="7">
        <v>9.5696386194006919</v>
      </c>
      <c r="D5" s="7">
        <v>19.783441028577215</v>
      </c>
      <c r="E5" s="7">
        <v>19.298486932599726</v>
      </c>
      <c r="F5" s="7">
        <v>9.7661424932542129</v>
      </c>
      <c r="G5" s="7">
        <v>16.953846153846154</v>
      </c>
      <c r="H5" s="7">
        <v>10</v>
      </c>
      <c r="I5" s="8">
        <f t="shared" ref="I5:I11" si="0">SUM(B5:H5)</f>
        <v>94.395557096676001</v>
      </c>
    </row>
    <row r="6" spans="1:9" ht="22.15" customHeight="1" x14ac:dyDescent="0.25">
      <c r="A6" s="5" t="s">
        <v>12</v>
      </c>
      <c r="B6" s="6">
        <v>8.5979707243961716</v>
      </c>
      <c r="C6" s="7">
        <v>9.0293643476588876</v>
      </c>
      <c r="D6" s="7">
        <v>19.530706299657087</v>
      </c>
      <c r="E6" s="7">
        <v>19.298486932599726</v>
      </c>
      <c r="F6" s="7">
        <v>9.4117875225949224</v>
      </c>
      <c r="G6" s="7">
        <v>16.571428571428573</v>
      </c>
      <c r="H6" s="7">
        <v>10</v>
      </c>
      <c r="I6" s="8">
        <f t="shared" si="0"/>
        <v>92.439744398335364</v>
      </c>
    </row>
    <row r="7" spans="1:9" ht="22.15" customHeight="1" x14ac:dyDescent="0.25">
      <c r="A7" s="5" t="s">
        <v>13</v>
      </c>
      <c r="B7" s="6">
        <v>8.8426017370399457</v>
      </c>
      <c r="C7" s="7">
        <v>9.0505175926615138</v>
      </c>
      <c r="D7" s="7">
        <v>19.304301185527571</v>
      </c>
      <c r="E7" s="7">
        <v>19.298486932599726</v>
      </c>
      <c r="F7" s="7">
        <v>9.6852305162377377</v>
      </c>
      <c r="G7" s="7">
        <v>16.360902255639097</v>
      </c>
      <c r="H7" s="7">
        <v>10</v>
      </c>
      <c r="I7" s="8">
        <f t="shared" si="0"/>
        <v>92.542040219705598</v>
      </c>
    </row>
    <row r="8" spans="1:9" ht="22.15" customHeight="1" x14ac:dyDescent="0.25">
      <c r="A8" s="5" t="s">
        <v>14</v>
      </c>
      <c r="B8" s="6">
        <v>8.4792351493902558</v>
      </c>
      <c r="C8" s="7">
        <v>9.3385013878513661</v>
      </c>
      <c r="D8" s="7">
        <v>19.678665545052606</v>
      </c>
      <c r="E8" s="7">
        <v>19.257221458046768</v>
      </c>
      <c r="F8" s="7">
        <v>9.3666909685436579</v>
      </c>
      <c r="G8" s="7">
        <v>18.962962962962962</v>
      </c>
      <c r="H8" s="7">
        <v>10</v>
      </c>
      <c r="I8" s="8">
        <f t="shared" si="0"/>
        <v>95.083277471847623</v>
      </c>
    </row>
    <row r="9" spans="1:9" ht="22.15" customHeight="1" x14ac:dyDescent="0.25">
      <c r="A9" s="5" t="s">
        <v>15</v>
      </c>
      <c r="B9" s="6">
        <v>8.7386481801465443</v>
      </c>
      <c r="C9" s="7">
        <v>9.667335783774913</v>
      </c>
      <c r="D9" s="7">
        <v>19.002185167490346</v>
      </c>
      <c r="E9" s="7">
        <v>19.132231404958677</v>
      </c>
      <c r="F9" s="7">
        <v>9.4554060233618671</v>
      </c>
      <c r="G9" s="7">
        <v>17.093525179856115</v>
      </c>
      <c r="H9" s="7">
        <v>10</v>
      </c>
      <c r="I9" s="8">
        <f t="shared" si="0"/>
        <v>93.089331739588474</v>
      </c>
    </row>
    <row r="10" spans="1:9" ht="22.15" customHeight="1" thickBot="1" x14ac:dyDescent="0.3">
      <c r="A10" s="16" t="s">
        <v>16</v>
      </c>
      <c r="B10" s="17">
        <v>7.2750767994346957</v>
      </c>
      <c r="C10" s="18">
        <v>9.3454492573054626</v>
      </c>
      <c r="D10" s="18">
        <v>19.64341123051555</v>
      </c>
      <c r="E10" s="18">
        <v>19.421487603305785</v>
      </c>
      <c r="F10" s="18">
        <v>9.5149899974424041</v>
      </c>
      <c r="G10" s="18">
        <v>17.323076923076922</v>
      </c>
      <c r="H10" s="18">
        <v>10</v>
      </c>
      <c r="I10" s="19">
        <f t="shared" si="0"/>
        <v>92.523491811080817</v>
      </c>
    </row>
    <row r="11" spans="1:9" ht="33.6" customHeight="1" thickBot="1" x14ac:dyDescent="0.3">
      <c r="A11" s="20" t="s">
        <v>24</v>
      </c>
      <c r="B11" s="21">
        <f>AVERAGE(B5:B10)</f>
        <v>8.4929224099009328</v>
      </c>
      <c r="C11" s="21">
        <f t="shared" ref="C11:H11" si="1">AVERAGE(C5:C10)</f>
        <v>9.3334678314421406</v>
      </c>
      <c r="D11" s="21">
        <f t="shared" si="1"/>
        <v>19.490451742803394</v>
      </c>
      <c r="E11" s="21">
        <f t="shared" si="1"/>
        <v>19.284400210685067</v>
      </c>
      <c r="F11" s="21">
        <f t="shared" si="1"/>
        <v>9.5333745869058006</v>
      </c>
      <c r="G11" s="21">
        <f t="shared" si="1"/>
        <v>17.210957007801639</v>
      </c>
      <c r="H11" s="21">
        <f t="shared" si="1"/>
        <v>10</v>
      </c>
      <c r="I11" s="21">
        <f t="shared" si="0"/>
        <v>93.34557378953896</v>
      </c>
    </row>
    <row r="13" spans="1:9" ht="24" customHeight="1" x14ac:dyDescent="0.25">
      <c r="A13" s="22" t="s">
        <v>26</v>
      </c>
      <c r="B13" s="23"/>
      <c r="C13" s="23"/>
      <c r="D13" s="23"/>
      <c r="E13" s="23"/>
      <c r="F13" s="23"/>
      <c r="G13" s="23"/>
      <c r="H13" s="23"/>
      <c r="I13" s="23"/>
    </row>
    <row r="14" spans="1:9" ht="19.899999999999999" customHeight="1" thickBot="1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9" ht="19.899999999999999" customHeight="1" thickBot="1" x14ac:dyDescent="0.3">
      <c r="A15" s="24" t="s">
        <v>23</v>
      </c>
      <c r="B15" s="26" t="s">
        <v>0</v>
      </c>
      <c r="C15" s="27"/>
      <c r="D15" s="26" t="s">
        <v>1</v>
      </c>
      <c r="E15" s="28"/>
      <c r="F15" s="27"/>
      <c r="G15" s="26" t="s">
        <v>2</v>
      </c>
      <c r="H15" s="27"/>
      <c r="I15" s="29" t="s">
        <v>3</v>
      </c>
    </row>
    <row r="16" spans="1:9" ht="33" customHeight="1" thickBot="1" x14ac:dyDescent="0.3">
      <c r="A16" s="25"/>
      <c r="B16" s="3" t="s">
        <v>4</v>
      </c>
      <c r="C16" s="3" t="s">
        <v>5</v>
      </c>
      <c r="D16" s="3" t="s">
        <v>6</v>
      </c>
      <c r="E16" s="3" t="s">
        <v>7</v>
      </c>
      <c r="F16" s="4" t="s">
        <v>8</v>
      </c>
      <c r="G16" s="3" t="s">
        <v>9</v>
      </c>
      <c r="H16" s="3" t="s">
        <v>10</v>
      </c>
      <c r="I16" s="30"/>
    </row>
    <row r="17" spans="1:9" ht="22.15" customHeight="1" x14ac:dyDescent="0.25">
      <c r="A17" s="15" t="s">
        <v>11</v>
      </c>
      <c r="B17" s="6">
        <v>8.938446154096571</v>
      </c>
      <c r="C17" s="7">
        <v>9.2286042053101749</v>
      </c>
      <c r="D17" s="7">
        <v>19.58272014306738</v>
      </c>
      <c r="E17" s="7">
        <v>17.988826815642458</v>
      </c>
      <c r="F17" s="7">
        <v>9.6697387480255657</v>
      </c>
      <c r="G17" s="7">
        <v>0.42500000000000071</v>
      </c>
      <c r="H17" s="7">
        <v>10</v>
      </c>
      <c r="I17" s="8">
        <f>SUM(B17:H17)</f>
        <v>75.833336066142138</v>
      </c>
    </row>
    <row r="18" spans="1:9" ht="22.15" customHeight="1" x14ac:dyDescent="0.25">
      <c r="A18" s="5" t="s">
        <v>12</v>
      </c>
      <c r="B18" s="6">
        <v>7.6316769817920767</v>
      </c>
      <c r="C18" s="7">
        <v>8.2504280406031558</v>
      </c>
      <c r="D18" s="7">
        <v>19.188927447340813</v>
      </c>
      <c r="E18" s="7">
        <v>18.391061452513966</v>
      </c>
      <c r="F18" s="7">
        <v>9.7141093757817956</v>
      </c>
      <c r="G18" s="7">
        <v>8.0754716981132084</v>
      </c>
      <c r="H18" s="7">
        <v>10</v>
      </c>
      <c r="I18" s="8">
        <f>SUM(B18:H18)</f>
        <v>81.251674996145013</v>
      </c>
    </row>
    <row r="19" spans="1:9" ht="22.15" customHeight="1" x14ac:dyDescent="0.25">
      <c r="A19" s="5" t="s">
        <v>13</v>
      </c>
      <c r="B19" s="6">
        <v>7.3878523295017118</v>
      </c>
      <c r="C19" s="7">
        <v>4.4733131799063308</v>
      </c>
      <c r="D19" s="7">
        <v>18.122301092665808</v>
      </c>
      <c r="E19" s="7">
        <v>18.793296089385475</v>
      </c>
      <c r="F19" s="7">
        <v>9.7973428266960294</v>
      </c>
      <c r="G19" s="7">
        <v>7.5862068965517242</v>
      </c>
      <c r="H19" s="7">
        <v>10</v>
      </c>
      <c r="I19" s="8">
        <f t="shared" ref="I19:I23" si="2">SUM(B19:H19)</f>
        <v>76.160312414707079</v>
      </c>
    </row>
    <row r="20" spans="1:9" ht="22.15" customHeight="1" x14ac:dyDescent="0.25">
      <c r="A20" s="5" t="s">
        <v>14</v>
      </c>
      <c r="B20" s="6">
        <v>6.8545216912562381</v>
      </c>
      <c r="C20" s="7">
        <v>6.6843254701418466</v>
      </c>
      <c r="D20" s="7">
        <v>19.24483703368303</v>
      </c>
      <c r="E20" s="7">
        <v>19.128491620111731</v>
      </c>
      <c r="F20" s="7">
        <v>9.7974062110142626</v>
      </c>
      <c r="G20" s="7">
        <v>13.649717514124294</v>
      </c>
      <c r="H20" s="7">
        <v>10</v>
      </c>
      <c r="I20" s="8">
        <f t="shared" si="2"/>
        <v>85.359299540331406</v>
      </c>
    </row>
    <row r="21" spans="1:9" ht="22.15" customHeight="1" x14ac:dyDescent="0.25">
      <c r="A21" s="5" t="s">
        <v>15</v>
      </c>
      <c r="B21" s="6">
        <v>7.1703539726038699</v>
      </c>
      <c r="C21" s="7">
        <v>8.104975097825827</v>
      </c>
      <c r="D21" s="7">
        <v>18.670004279314249</v>
      </c>
      <c r="E21" s="7">
        <v>18.024553571428573</v>
      </c>
      <c r="F21" s="7">
        <v>9.8000178662133735</v>
      </c>
      <c r="G21" s="7">
        <v>8.2891566265060241</v>
      </c>
      <c r="H21" s="7">
        <v>10</v>
      </c>
      <c r="I21" s="8">
        <f t="shared" si="2"/>
        <v>80.059061413891911</v>
      </c>
    </row>
    <row r="22" spans="1:9" ht="22.15" customHeight="1" thickBot="1" x14ac:dyDescent="0.3">
      <c r="A22" s="16" t="s">
        <v>16</v>
      </c>
      <c r="B22" s="17">
        <v>7.0971103221070191</v>
      </c>
      <c r="C22" s="18">
        <v>8.4923488688847382</v>
      </c>
      <c r="D22" s="18">
        <v>19.175736173071964</v>
      </c>
      <c r="E22" s="18">
        <v>19.0625</v>
      </c>
      <c r="F22" s="18">
        <v>9.7239104871337361</v>
      </c>
      <c r="G22" s="18">
        <v>12.911392405063292</v>
      </c>
      <c r="H22" s="18">
        <v>8.927613941018766</v>
      </c>
      <c r="I22" s="19">
        <f t="shared" si="2"/>
        <v>85.390612197279509</v>
      </c>
    </row>
    <row r="23" spans="1:9" ht="33.6" customHeight="1" thickBot="1" x14ac:dyDescent="0.3">
      <c r="A23" s="20" t="s">
        <v>24</v>
      </c>
      <c r="B23" s="21">
        <f>AVERAGE(B17:B22)</f>
        <v>7.5133269085595806</v>
      </c>
      <c r="C23" s="21">
        <f t="shared" ref="C23:H23" si="3">AVERAGE(C17:C22)</f>
        <v>7.5389991437786792</v>
      </c>
      <c r="D23" s="21">
        <f t="shared" si="3"/>
        <v>18.997421028190541</v>
      </c>
      <c r="E23" s="21">
        <f t="shared" si="3"/>
        <v>18.564788258180368</v>
      </c>
      <c r="F23" s="21">
        <f t="shared" si="3"/>
        <v>9.750420919144128</v>
      </c>
      <c r="G23" s="21">
        <f t="shared" si="3"/>
        <v>8.4894908567264249</v>
      </c>
      <c r="H23" s="21">
        <f t="shared" si="3"/>
        <v>9.8212689901697932</v>
      </c>
      <c r="I23" s="21">
        <f t="shared" si="2"/>
        <v>80.675716104749526</v>
      </c>
    </row>
  </sheetData>
  <mergeCells count="12">
    <mergeCell ref="A13:I13"/>
    <mergeCell ref="A15:A16"/>
    <mergeCell ref="B15:C15"/>
    <mergeCell ref="D15:F15"/>
    <mergeCell ref="G15:H15"/>
    <mergeCell ref="I15:I16"/>
    <mergeCell ref="A1:I1"/>
    <mergeCell ref="A3:A4"/>
    <mergeCell ref="B3:C3"/>
    <mergeCell ref="D3:F3"/>
    <mergeCell ref="G3:H3"/>
    <mergeCell ref="I3:I4"/>
  </mergeCells>
  <printOptions horizontalCentered="1" verticalCentered="1"/>
  <pageMargins left="0.70866141732283472" right="0.70866141732283472" top="1.1417322834645669" bottom="1.3385826771653544" header="0.31496062992125984" footer="0.31496062992125984"/>
  <pageSetup paperSize="9" scale="76" orientation="landscape" r:id="rId1"/>
  <headerFooter>
    <oddHeader>&amp;C&amp;"-,Negrito"&amp;28
MEDIÇÃO DE DESEMPENHO DAS CONCESSIONÁRIAS - MDC
PONTUAÇÃO FINAL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A390F-5F9D-445F-AF1B-66AF7A1AE300}">
  <dimension ref="A1:I23"/>
  <sheetViews>
    <sheetView tabSelected="1" zoomScale="70" zoomScaleNormal="70" zoomScaleSheetLayoutView="70" workbookViewId="0">
      <selection activeCell="J33" sqref="J33"/>
    </sheetView>
  </sheetViews>
  <sheetFormatPr defaultColWidth="9.140625" defaultRowHeight="15" x14ac:dyDescent="0.25"/>
  <cols>
    <col min="1" max="1" width="14" style="1" bestFit="1" customWidth="1"/>
    <col min="2" max="2" width="24.28515625" style="1" customWidth="1"/>
    <col min="3" max="3" width="18.42578125" style="1" customWidth="1"/>
    <col min="4" max="4" width="18" style="1" bestFit="1" customWidth="1"/>
    <col min="5" max="5" width="19.5703125" style="1" bestFit="1" customWidth="1"/>
    <col min="6" max="6" width="16.85546875" style="1" bestFit="1" customWidth="1"/>
    <col min="7" max="7" width="27.140625" style="1" bestFit="1" customWidth="1"/>
    <col min="8" max="8" width="14.28515625" style="1" bestFit="1" customWidth="1"/>
    <col min="9" max="9" width="16.42578125" style="1" customWidth="1"/>
    <col min="10" max="16384" width="9.140625" style="1"/>
  </cols>
  <sheetData>
    <row r="1" spans="1:9" ht="26.25" x14ac:dyDescent="0.25">
      <c r="A1" s="22" t="s">
        <v>27</v>
      </c>
      <c r="B1" s="23"/>
      <c r="C1" s="23"/>
      <c r="D1" s="23"/>
      <c r="E1" s="23"/>
      <c r="F1" s="23"/>
      <c r="G1" s="23"/>
      <c r="H1" s="23"/>
      <c r="I1" s="23"/>
    </row>
    <row r="2" spans="1:9" ht="16.149999999999999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thickBot="1" x14ac:dyDescent="0.3">
      <c r="A3" s="24" t="s">
        <v>23</v>
      </c>
      <c r="B3" s="26" t="s">
        <v>0</v>
      </c>
      <c r="C3" s="27"/>
      <c r="D3" s="26" t="s">
        <v>1</v>
      </c>
      <c r="E3" s="28"/>
      <c r="F3" s="27"/>
      <c r="G3" s="26" t="s">
        <v>2</v>
      </c>
      <c r="H3" s="27"/>
      <c r="I3" s="29" t="s">
        <v>3</v>
      </c>
    </row>
    <row r="4" spans="1:9" ht="30" customHeight="1" thickBot="1" x14ac:dyDescent="0.3">
      <c r="A4" s="25"/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3" t="s">
        <v>9</v>
      </c>
      <c r="H4" s="3" t="s">
        <v>10</v>
      </c>
      <c r="I4" s="30"/>
    </row>
    <row r="5" spans="1:9" ht="22.15" customHeight="1" x14ac:dyDescent="0.25">
      <c r="A5" s="5" t="s">
        <v>17</v>
      </c>
      <c r="B5" s="6">
        <v>7.559278169618584</v>
      </c>
      <c r="C5" s="7">
        <v>9.4139509729310156</v>
      </c>
      <c r="D5" s="7">
        <v>19.665555696509095</v>
      </c>
      <c r="E5" s="7">
        <v>19.420689655172414</v>
      </c>
      <c r="F5" s="7">
        <v>8.8529200673080286</v>
      </c>
      <c r="G5" s="7">
        <v>16.846715328467152</v>
      </c>
      <c r="H5" s="7">
        <v>10</v>
      </c>
      <c r="I5" s="8">
        <f t="shared" ref="I5:I11" si="0">SUM(B5:H5)</f>
        <v>91.7591098900063</v>
      </c>
    </row>
    <row r="6" spans="1:9" ht="22.15" customHeight="1" x14ac:dyDescent="0.25">
      <c r="A6" s="5" t="s">
        <v>18</v>
      </c>
      <c r="B6" s="6">
        <v>7.9095494568080404</v>
      </c>
      <c r="C6" s="7">
        <v>9.2434559938924341</v>
      </c>
      <c r="D6" s="7">
        <v>19.65965478165694</v>
      </c>
      <c r="E6" s="7">
        <v>18.595041322314049</v>
      </c>
      <c r="F6" s="7">
        <v>8.6950322384170562</v>
      </c>
      <c r="G6" s="7">
        <v>17.784615384615385</v>
      </c>
      <c r="H6" s="7">
        <v>10</v>
      </c>
      <c r="I6" s="8">
        <f t="shared" si="0"/>
        <v>91.887349177703896</v>
      </c>
    </row>
    <row r="7" spans="1:9" ht="22.15" customHeight="1" x14ac:dyDescent="0.25">
      <c r="A7" s="5" t="s">
        <v>19</v>
      </c>
      <c r="B7" s="6">
        <v>8.3520001899389609</v>
      </c>
      <c r="C7" s="7">
        <v>9.3156610958221115</v>
      </c>
      <c r="D7" s="7">
        <v>19.783573027582047</v>
      </c>
      <c r="E7" s="7">
        <v>19.246861924686193</v>
      </c>
      <c r="F7" s="7">
        <v>8.8446452984317627</v>
      </c>
      <c r="G7" s="7">
        <v>17.575757575757574</v>
      </c>
      <c r="H7" s="7">
        <v>10</v>
      </c>
      <c r="I7" s="8">
        <f t="shared" si="0"/>
        <v>93.118499112218657</v>
      </c>
    </row>
    <row r="8" spans="1:9" ht="22.15" customHeight="1" x14ac:dyDescent="0.25">
      <c r="A8" s="5" t="s">
        <v>20</v>
      </c>
      <c r="B8" s="6">
        <v>8.6712455544859086</v>
      </c>
      <c r="C8" s="7">
        <v>9.4020604995186581</v>
      </c>
      <c r="D8" s="7">
        <v>19.707800678319852</v>
      </c>
      <c r="E8" s="7">
        <v>18.985915492957748</v>
      </c>
      <c r="F8" s="7">
        <v>8.8764626910898201</v>
      </c>
      <c r="G8" s="7">
        <v>18.338461538461537</v>
      </c>
      <c r="H8" s="7">
        <v>9.6742671009771986</v>
      </c>
      <c r="I8" s="8">
        <f t="shared" si="0"/>
        <v>93.656213555810723</v>
      </c>
    </row>
    <row r="9" spans="1:9" ht="22.15" customHeight="1" x14ac:dyDescent="0.25">
      <c r="A9" s="5" t="s">
        <v>21</v>
      </c>
      <c r="B9" s="6">
        <v>8.0146557391393358</v>
      </c>
      <c r="C9" s="7">
        <v>9.0325958874351677</v>
      </c>
      <c r="D9" s="7">
        <v>19.316581835747062</v>
      </c>
      <c r="E9" s="7">
        <v>19.457579972183588</v>
      </c>
      <c r="F9" s="7">
        <v>8.8484255929064961</v>
      </c>
      <c r="G9" s="7">
        <v>18.064516129032256</v>
      </c>
      <c r="H9" s="7">
        <v>10</v>
      </c>
      <c r="I9" s="8">
        <f t="shared" si="0"/>
        <v>92.734355156443911</v>
      </c>
    </row>
    <row r="10" spans="1:9" ht="22.15" customHeight="1" thickBot="1" x14ac:dyDescent="0.3">
      <c r="A10" s="9" t="s">
        <v>22</v>
      </c>
      <c r="B10" s="10">
        <v>8.9551769369444667</v>
      </c>
      <c r="C10" s="11">
        <v>9.4852709909947013</v>
      </c>
      <c r="D10" s="11">
        <v>19.667299348063082</v>
      </c>
      <c r="E10" s="11">
        <v>19.29068150208623</v>
      </c>
      <c r="F10" s="11">
        <v>8.8840000000000003</v>
      </c>
      <c r="G10" s="11">
        <v>18.459016393442624</v>
      </c>
      <c r="H10" s="11">
        <v>10</v>
      </c>
      <c r="I10" s="12">
        <f t="shared" si="0"/>
        <v>94.741445171531097</v>
      </c>
    </row>
    <row r="11" spans="1:9" ht="32.25" thickBot="1" x14ac:dyDescent="0.3">
      <c r="A11" s="13" t="s">
        <v>24</v>
      </c>
      <c r="B11" s="14">
        <f>AVERAGE(B5:B10)</f>
        <v>8.2436510078225496</v>
      </c>
      <c r="C11" s="14">
        <f t="shared" ref="C11:H11" si="1">AVERAGE(C5:C10)</f>
        <v>9.3154992400990135</v>
      </c>
      <c r="D11" s="14">
        <f t="shared" si="1"/>
        <v>19.633410894646346</v>
      </c>
      <c r="E11" s="14">
        <f t="shared" si="1"/>
        <v>19.166128311566702</v>
      </c>
      <c r="F11" s="14">
        <f t="shared" si="1"/>
        <v>8.8335809813588604</v>
      </c>
      <c r="G11" s="14">
        <f t="shared" si="1"/>
        <v>17.844847058296086</v>
      </c>
      <c r="H11" s="14">
        <f t="shared" si="1"/>
        <v>9.9457111834961989</v>
      </c>
      <c r="I11" s="14">
        <f t="shared" si="0"/>
        <v>92.982828677285752</v>
      </c>
    </row>
    <row r="13" spans="1:9" ht="24" customHeight="1" x14ac:dyDescent="0.25">
      <c r="A13" s="22" t="s">
        <v>28</v>
      </c>
      <c r="B13" s="23"/>
      <c r="C13" s="23"/>
      <c r="D13" s="23"/>
      <c r="E13" s="23"/>
      <c r="F13" s="23"/>
      <c r="G13" s="23"/>
      <c r="H13" s="23"/>
      <c r="I13" s="23"/>
    </row>
    <row r="14" spans="1:9" ht="19.899999999999999" customHeight="1" thickBot="1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9" ht="19.899999999999999" customHeight="1" thickBot="1" x14ac:dyDescent="0.3">
      <c r="A15" s="24" t="s">
        <v>23</v>
      </c>
      <c r="B15" s="26" t="s">
        <v>0</v>
      </c>
      <c r="C15" s="27"/>
      <c r="D15" s="26" t="s">
        <v>1</v>
      </c>
      <c r="E15" s="28"/>
      <c r="F15" s="27"/>
      <c r="G15" s="26" t="s">
        <v>2</v>
      </c>
      <c r="H15" s="27"/>
      <c r="I15" s="29" t="s">
        <v>3</v>
      </c>
    </row>
    <row r="16" spans="1:9" ht="33" customHeight="1" thickBot="1" x14ac:dyDescent="0.3">
      <c r="A16" s="25"/>
      <c r="B16" s="3" t="s">
        <v>4</v>
      </c>
      <c r="C16" s="3" t="s">
        <v>5</v>
      </c>
      <c r="D16" s="3" t="s">
        <v>6</v>
      </c>
      <c r="E16" s="3" t="s">
        <v>7</v>
      </c>
      <c r="F16" s="4" t="s">
        <v>8</v>
      </c>
      <c r="G16" s="3" t="s">
        <v>9</v>
      </c>
      <c r="H16" s="3" t="s">
        <v>10</v>
      </c>
      <c r="I16" s="30"/>
    </row>
    <row r="17" spans="1:9" ht="22.15" customHeight="1" x14ac:dyDescent="0.25">
      <c r="A17" s="5" t="s">
        <v>17</v>
      </c>
      <c r="B17" s="6">
        <v>7.0715890396374714</v>
      </c>
      <c r="C17" s="7">
        <v>8.7295397135086645</v>
      </c>
      <c r="D17" s="7">
        <v>19.447444707682799</v>
      </c>
      <c r="E17" s="7">
        <v>16.71875</v>
      </c>
      <c r="F17" s="7">
        <v>9.8047859418451484</v>
      </c>
      <c r="G17" s="7">
        <v>12.727272727272727</v>
      </c>
      <c r="H17" s="7">
        <v>10</v>
      </c>
      <c r="I17" s="8">
        <f t="shared" ref="I17:I23" si="2">SUM(B17:H17)</f>
        <v>84.49938212994681</v>
      </c>
    </row>
    <row r="18" spans="1:9" ht="22.15" customHeight="1" x14ac:dyDescent="0.25">
      <c r="A18" s="5" t="s">
        <v>18</v>
      </c>
      <c r="B18" s="6">
        <v>6.9479638919515221</v>
      </c>
      <c r="C18" s="7">
        <v>8.9416326399509316</v>
      </c>
      <c r="D18" s="7">
        <v>19.340610214953621</v>
      </c>
      <c r="E18" s="7">
        <v>17.053571428571431</v>
      </c>
      <c r="F18" s="7">
        <v>9.406982958650012</v>
      </c>
      <c r="G18" s="7">
        <v>5.8249999999999993</v>
      </c>
      <c r="H18" s="7">
        <v>10</v>
      </c>
      <c r="I18" s="8">
        <f t="shared" si="2"/>
        <v>77.515761134077522</v>
      </c>
    </row>
    <row r="19" spans="1:9" ht="22.15" customHeight="1" x14ac:dyDescent="0.25">
      <c r="A19" s="5" t="s">
        <v>19</v>
      </c>
      <c r="B19" s="6">
        <v>7.7604284190078738</v>
      </c>
      <c r="C19" s="7">
        <v>9.0976798557741869</v>
      </c>
      <c r="D19" s="7">
        <v>19.628779912691584</v>
      </c>
      <c r="E19" s="7">
        <v>16.779661016949152</v>
      </c>
      <c r="F19" s="7">
        <v>9.645704677271409</v>
      </c>
      <c r="G19" s="7">
        <v>6.331288343558283</v>
      </c>
      <c r="H19" s="7">
        <v>10</v>
      </c>
      <c r="I19" s="8">
        <f t="shared" si="2"/>
        <v>79.243542225252497</v>
      </c>
    </row>
    <row r="20" spans="1:9" ht="22.15" customHeight="1" x14ac:dyDescent="0.25">
      <c r="A20" s="5" t="s">
        <v>20</v>
      </c>
      <c r="B20" s="6">
        <v>8.0000795030123495</v>
      </c>
      <c r="C20" s="7">
        <v>8.3333995858436243</v>
      </c>
      <c r="D20" s="7">
        <v>19.366378913090227</v>
      </c>
      <c r="E20" s="7">
        <v>16.514806378132118</v>
      </c>
      <c r="F20" s="7">
        <v>9.5211325430358915</v>
      </c>
      <c r="G20" s="7">
        <v>10.554838709677419</v>
      </c>
      <c r="H20" s="7">
        <v>10</v>
      </c>
      <c r="I20" s="8">
        <f t="shared" si="2"/>
        <v>82.290635632791634</v>
      </c>
    </row>
    <row r="21" spans="1:9" ht="22.15" customHeight="1" x14ac:dyDescent="0.25">
      <c r="A21" s="5" t="s">
        <v>21</v>
      </c>
      <c r="B21" s="6">
        <v>7.9138916170774332</v>
      </c>
      <c r="C21" s="7">
        <v>8.5444195527517781</v>
      </c>
      <c r="D21" s="7">
        <v>18.901541440677239</v>
      </c>
      <c r="E21" s="7">
        <v>12.013422818791945</v>
      </c>
      <c r="F21" s="7">
        <v>9.475757565143045</v>
      </c>
      <c r="G21" s="7">
        <v>10.683544303797468</v>
      </c>
      <c r="H21" s="7">
        <v>10</v>
      </c>
      <c r="I21" s="8">
        <f t="shared" si="2"/>
        <v>77.53257729823892</v>
      </c>
    </row>
    <row r="22" spans="1:9" ht="22.15" customHeight="1" thickBot="1" x14ac:dyDescent="0.3">
      <c r="A22" s="9" t="s">
        <v>22</v>
      </c>
      <c r="B22" s="10">
        <v>8.0008849603619137</v>
      </c>
      <c r="C22" s="11">
        <v>8.7399943940309246</v>
      </c>
      <c r="D22" s="11">
        <v>19.27799066337808</v>
      </c>
      <c r="E22" s="11">
        <v>13.791946308724832</v>
      </c>
      <c r="F22" s="11">
        <v>9.4250000000000007</v>
      </c>
      <c r="G22" s="11">
        <v>13.534591194968552</v>
      </c>
      <c r="H22" s="11">
        <v>10</v>
      </c>
      <c r="I22" s="12">
        <f t="shared" si="2"/>
        <v>82.770407521464307</v>
      </c>
    </row>
    <row r="23" spans="1:9" ht="32.25" thickBot="1" x14ac:dyDescent="0.3">
      <c r="A23" s="13" t="s">
        <v>24</v>
      </c>
      <c r="B23" s="14">
        <f>AVERAGE(B17:B22)</f>
        <v>7.6158062385080934</v>
      </c>
      <c r="C23" s="14">
        <f t="shared" ref="C23:H23" si="3">AVERAGE(C17:C22)</f>
        <v>8.7311109569766838</v>
      </c>
      <c r="D23" s="14">
        <f t="shared" si="3"/>
        <v>19.327124308745592</v>
      </c>
      <c r="E23" s="14">
        <f t="shared" si="3"/>
        <v>15.47869299186158</v>
      </c>
      <c r="F23" s="14">
        <f t="shared" si="3"/>
        <v>9.5465606143242496</v>
      </c>
      <c r="G23" s="14">
        <f t="shared" si="3"/>
        <v>9.9427558798790745</v>
      </c>
      <c r="H23" s="14">
        <f t="shared" si="3"/>
        <v>10</v>
      </c>
      <c r="I23" s="14">
        <f t="shared" si="2"/>
        <v>80.642050990295274</v>
      </c>
    </row>
  </sheetData>
  <mergeCells count="12">
    <mergeCell ref="A13:I13"/>
    <mergeCell ref="A15:A16"/>
    <mergeCell ref="B15:C15"/>
    <mergeCell ref="D15:F15"/>
    <mergeCell ref="G15:H15"/>
    <mergeCell ref="I15:I16"/>
    <mergeCell ref="A1:I1"/>
    <mergeCell ref="A3:A4"/>
    <mergeCell ref="B3:C3"/>
    <mergeCell ref="D3:F3"/>
    <mergeCell ref="G3:H3"/>
    <mergeCell ref="I3:I4"/>
  </mergeCells>
  <printOptions horizontalCentered="1" verticalCentered="1"/>
  <pageMargins left="0.70866141732283472" right="0.70866141732283472" top="1.1417322834645669" bottom="1.3385826771653544" header="0.31496062992125984" footer="0.31496062992125984"/>
  <pageSetup paperSize="9" scale="70" orientation="landscape" r:id="rId1"/>
  <headerFooter>
    <oddHeader>&amp;C&amp;"-,Negrito"&amp;28
MEDIÇÃO DE DESEMPENHO DAS CONCESSIONÁRIAS - MDC
PONTUAÇÃO FINAL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1º SEMESTRE 2024</vt:lpstr>
      <vt:lpstr>2º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Cravo Junior</dc:creator>
  <cp:lastModifiedBy>Marcelo Rios Cravo</cp:lastModifiedBy>
  <cp:lastPrinted>2024-03-04T18:24:52Z</cp:lastPrinted>
  <dcterms:created xsi:type="dcterms:W3CDTF">2019-04-04T16:56:24Z</dcterms:created>
  <dcterms:modified xsi:type="dcterms:W3CDTF">2025-05-30T13:38:39Z</dcterms:modified>
</cp:coreProperties>
</file>