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V:\SAD\MDC - Transcol Novo\MDC SITE\"/>
    </mc:Choice>
  </mc:AlternateContent>
  <xr:revisionPtr revIDLastSave="0" documentId="13_ncr:1_{2D951BC8-25D6-4DB0-828D-A2B7414061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º SEMESTRE 2022" sheetId="9" r:id="rId1"/>
    <sheet name="2º SEMESTRE 2022" sheetId="1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  <c r="I22" i="10"/>
  <c r="I21" i="10"/>
  <c r="I20" i="10"/>
  <c r="I19" i="10"/>
  <c r="I18" i="10"/>
  <c r="I17" i="10"/>
  <c r="H11" i="10"/>
  <c r="G11" i="10"/>
  <c r="F11" i="10"/>
  <c r="E11" i="10"/>
  <c r="D11" i="10"/>
  <c r="C11" i="10"/>
  <c r="B11" i="10"/>
  <c r="I10" i="10"/>
  <c r="I9" i="10"/>
  <c r="I8" i="10"/>
  <c r="I7" i="10"/>
  <c r="I6" i="10"/>
  <c r="I5" i="10"/>
  <c r="H23" i="9"/>
  <c r="G23" i="9"/>
  <c r="F23" i="9"/>
  <c r="E23" i="9"/>
  <c r="D23" i="9"/>
  <c r="C23" i="9"/>
  <c r="I23" i="9" s="1"/>
  <c r="B23" i="9"/>
  <c r="I22" i="9"/>
  <c r="I21" i="9"/>
  <c r="I20" i="9"/>
  <c r="I19" i="9"/>
  <c r="I18" i="9"/>
  <c r="I17" i="9"/>
  <c r="H11" i="9"/>
  <c r="G11" i="9"/>
  <c r="F11" i="9"/>
  <c r="E11" i="9"/>
  <c r="D11" i="9"/>
  <c r="C11" i="9"/>
  <c r="B11" i="9"/>
  <c r="I10" i="9"/>
  <c r="I9" i="9"/>
  <c r="I8" i="9"/>
  <c r="I7" i="9"/>
  <c r="I6" i="9"/>
  <c r="I5" i="9"/>
  <c r="I23" i="10" l="1"/>
  <c r="I11" i="10"/>
  <c r="I11" i="9"/>
</calcChain>
</file>

<file path=xl/sharedStrings.xml><?xml version="1.0" encoding="utf-8"?>
<sst xmlns="http://schemas.openxmlformats.org/spreadsheetml/2006/main" count="80" uniqueCount="29">
  <si>
    <t>RELACIONAMENTO COM OS USUÁRIOS</t>
  </si>
  <si>
    <t>CONFORMIDADE OPERACIONAL</t>
  </si>
  <si>
    <t>FROTA E IMPACTO AMBIENTAL</t>
  </si>
  <si>
    <t>PONTUAÇÃO TOTAL</t>
  </si>
  <si>
    <t>Reclamações Comportamentais</t>
  </si>
  <si>
    <t>Reclamações Operacionais</t>
  </si>
  <si>
    <t>Cumprimento de Viagens</t>
  </si>
  <si>
    <t>Notificações de Irregularidades</t>
  </si>
  <si>
    <t>Acidentes de Trânsito</t>
  </si>
  <si>
    <t>Manutenção e Conservação da Frota</t>
  </si>
  <si>
    <t>Emissão de Poluentes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</si>
  <si>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</si>
  <si>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</si>
  <si>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</si>
  <si>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</si>
  <si>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</si>
  <si>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</si>
  <si>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</si>
  <si>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</si>
  <si>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</si>
  <si>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</si>
  <si>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</si>
  <si>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</si>
  <si>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</si>
  <si>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>MÉDIA DO SEMESTRE</t>
  </si>
  <si>
    <t>CONSÓRCIO ATLÂNTICO SUL - PONTUAÇÃO 1º SEMESTRE 2022</t>
  </si>
  <si>
    <t>CONSÓRCIO SUDOESTE - PONTUAÇÃO 1º SEMESTRE 2022</t>
  </si>
  <si>
    <t>CONSÓRCIO ATLÂNTICO SUL - PONTUAÇÃO 2º SEMESTRE 2022</t>
  </si>
  <si>
    <t>CONSÓRCIO SUDOESTE - PONTUAÇÃO 2º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</si>
</sst>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1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quotePrefix="1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5" xfId="0" quotePrefix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2" fontId="14" fillId="3" borderId="14" xfId="0" applyNumberFormat="1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horizontal="center" vertical="center"/>
    </xf>
    <xf numFmtId="2" fontId="15" fillId="3" borderId="14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2" fontId="14" fillId="3" borderId="15" xfId="0" applyNumberFormat="1" applyFont="1" applyFill="1" applyBorder="1" applyAlignment="1">
      <alignment horizontal="center" vertical="center"/>
    </xf>
    <xf numFmtId="2" fontId="14" fillId="3" borderId="7" xfId="0" applyNumberFormat="1" applyFont="1" applyFill="1" applyBorder="1" applyAlignment="1">
      <alignment horizontal="center" vertical="center"/>
    </xf>
    <xf numFmtId="2" fontId="15" fillId="3" borderId="15" xfId="0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1" fillId="2" borderId="13" xfId="0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17" fontId="5" fillId="3" borderId="0" xfId="0" quotePrefix="1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4" fillId="5" borderId="2" xfId="0" quotePrefix="1" applyNumberFormat="1" applyFont="1" applyFill="1" applyBorder="1" applyAlignment="1">
      <alignment horizontal="center" vertical="center"/>
    </xf>
    <xf numFmtId="164" fontId="4" fillId="5" borderId="3" xfId="0" quotePrefix="1" applyNumberFormat="1" applyFont="1" applyFill="1" applyBorder="1" applyAlignment="1">
      <alignment horizontal="center" vertical="center"/>
    </xf>
    <xf numFmtId="164" fontId="4" fillId="5" borderId="4" xfId="0" quotePrefix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7" fontId="9" fillId="3" borderId="0" xfId="0" quotePrefix="1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4" fontId="12" fillId="5" borderId="2" xfId="0" quotePrefix="1" applyNumberFormat="1" applyFont="1" applyFill="1" applyBorder="1" applyAlignment="1">
      <alignment horizontal="center" vertical="center"/>
    </xf>
    <xf numFmtId="164" fontId="12" fillId="5" borderId="3" xfId="0" quotePrefix="1" applyNumberFormat="1" applyFont="1" applyFill="1" applyBorder="1" applyAlignment="1">
      <alignment horizontal="center" vertical="center"/>
    </xf>
    <xf numFmtId="164" fontId="12" fillId="5" borderId="4" xfId="0" quotePrefix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CC6E-4BB7-4751-B07F-9941D65B1A85}">
  <sheetPr>
    <pageSetUpPr fitToPage="1"/>
  </sheetPr>
  <dimension ref="A1:I23"/>
  <sheetViews>
    <sheetView zoomScale="70" zoomScaleNormal="70" zoomScaleSheetLayoutView="70" workbookViewId="0">
      <selection activeCell="E30" sqref="E30"/>
    </sheetView>
  </sheetViews>
  <sheetFormatPr defaultColWidth="9.140625" defaultRowHeight="15" x14ac:dyDescent="0.25"/>
  <cols>
    <col min="1" max="1" width="16.5703125" style="1" bestFit="1" customWidth="1"/>
    <col min="2" max="2" width="21.7109375" style="1" bestFit="1" customWidth="1"/>
    <col min="3" max="3" width="17.140625" style="1" bestFit="1" customWidth="1"/>
    <col min="4" max="4" width="18.42578125" style="1" bestFit="1" customWidth="1"/>
    <col min="5" max="5" width="19.5703125" style="1" bestFit="1" customWidth="1"/>
    <col min="6" max="6" width="16.85546875" style="1" bestFit="1" customWidth="1"/>
    <col min="7" max="7" width="27.140625" style="1" bestFit="1" customWidth="1"/>
    <col min="8" max="8" width="17.28515625" style="1" customWidth="1"/>
    <col min="9" max="9" width="16.42578125" style="1" customWidth="1"/>
    <col min="10" max="16384" width="9.140625" style="1"/>
  </cols>
  <sheetData>
    <row r="1" spans="1:9" ht="26.25" x14ac:dyDescent="0.25">
      <c r="A1" s="30" t="s">
        <v>25</v>
      </c>
      <c r="B1" s="31"/>
      <c r="C1" s="31"/>
      <c r="D1" s="31"/>
      <c r="E1" s="31"/>
      <c r="F1" s="31"/>
      <c r="G1" s="31"/>
      <c r="H1" s="31"/>
      <c r="I1" s="31"/>
    </row>
    <row r="2" spans="1:9" ht="16.149999999999999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30" customHeight="1" thickBot="1" x14ac:dyDescent="0.3">
      <c r="A3" s="32" t="s">
        <v>23</v>
      </c>
      <c r="B3" s="34" t="s">
        <v>0</v>
      </c>
      <c r="C3" s="35"/>
      <c r="D3" s="34" t="s">
        <v>1</v>
      </c>
      <c r="E3" s="36"/>
      <c r="F3" s="35"/>
      <c r="G3" s="34" t="s">
        <v>2</v>
      </c>
      <c r="H3" s="35"/>
      <c r="I3" s="37" t="s">
        <v>3</v>
      </c>
    </row>
    <row r="4" spans="1:9" ht="30" customHeight="1" thickBot="1" x14ac:dyDescent="0.3">
      <c r="A4" s="33"/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3" t="s">
        <v>9</v>
      </c>
      <c r="H4" s="3" t="s">
        <v>10</v>
      </c>
      <c r="I4" s="38"/>
    </row>
    <row r="5" spans="1:9" ht="22.15" customHeight="1" x14ac:dyDescent="0.25">
      <c r="A5" s="9" t="s">
        <v>11</v>
      </c>
      <c r="B5" s="7">
        <v>8.0272515976700056</v>
      </c>
      <c r="C5" s="8">
        <v>9.0862161080116479</v>
      </c>
      <c r="D5" s="8">
        <v>18.682751568199539</v>
      </c>
      <c r="E5" s="8">
        <v>19.484240687679083</v>
      </c>
      <c r="F5" s="8">
        <v>9.3574916650835718</v>
      </c>
      <c r="G5" s="8">
        <v>13.579831932773109</v>
      </c>
      <c r="H5" s="8">
        <v>8.3805668016194339</v>
      </c>
      <c r="I5" s="5">
        <f t="shared" ref="I5:I11" si="0">SUM(B5:H5)</f>
        <v>86.598350361036395</v>
      </c>
    </row>
    <row r="6" spans="1:9" ht="22.15" customHeight="1" x14ac:dyDescent="0.25">
      <c r="A6" s="6" t="s">
        <v>12</v>
      </c>
      <c r="B6" s="7">
        <v>7.534682862579805</v>
      </c>
      <c r="C6" s="8">
        <v>9.4304547867346091</v>
      </c>
      <c r="D6" s="8">
        <v>19.072342657192355</v>
      </c>
      <c r="E6" s="8">
        <v>19.226361031518625</v>
      </c>
      <c r="F6" s="8">
        <v>8.6818599224641382</v>
      </c>
      <c r="G6" s="8">
        <v>16.580152671755727</v>
      </c>
      <c r="H6" s="8">
        <v>10</v>
      </c>
      <c r="I6" s="5">
        <f t="shared" si="0"/>
        <v>90.525853932245255</v>
      </c>
    </row>
    <row r="7" spans="1:9" ht="22.15" customHeight="1" x14ac:dyDescent="0.25">
      <c r="A7" s="6" t="s">
        <v>13</v>
      </c>
      <c r="B7" s="7">
        <v>8.0158543606681771</v>
      </c>
      <c r="C7" s="8">
        <v>9.4400146453453733</v>
      </c>
      <c r="D7" s="8">
        <v>19.101769928518419</v>
      </c>
      <c r="E7" s="8">
        <v>19.398280802292263</v>
      </c>
      <c r="F7" s="8">
        <v>8.8978942772202192</v>
      </c>
      <c r="G7" s="8">
        <v>18.920634920634921</v>
      </c>
      <c r="H7" s="8">
        <v>10</v>
      </c>
      <c r="I7" s="5">
        <f t="shared" si="0"/>
        <v>93.77444893467937</v>
      </c>
    </row>
    <row r="8" spans="1:9" ht="22.15" customHeight="1" x14ac:dyDescent="0.25">
      <c r="A8" s="6" t="s">
        <v>14</v>
      </c>
      <c r="B8" s="7">
        <v>8.8968025256874999</v>
      </c>
      <c r="C8" s="8">
        <v>9.576855763277397</v>
      </c>
      <c r="D8" s="8">
        <v>19.049585727705889</v>
      </c>
      <c r="E8" s="8">
        <v>19.356223175965667</v>
      </c>
      <c r="F8" s="8">
        <v>9.1389703799439079</v>
      </c>
      <c r="G8" s="8">
        <v>16</v>
      </c>
      <c r="H8" s="8">
        <v>10</v>
      </c>
      <c r="I8" s="5">
        <f t="shared" si="0"/>
        <v>92.018437572580368</v>
      </c>
    </row>
    <row r="9" spans="1:9" ht="22.15" customHeight="1" x14ac:dyDescent="0.25">
      <c r="A9" s="6" t="s">
        <v>15</v>
      </c>
      <c r="B9" s="7">
        <v>8.5084785303844992</v>
      </c>
      <c r="C9" s="8">
        <v>9.2508950466505109</v>
      </c>
      <c r="D9" s="8">
        <v>18.899657200897202</v>
      </c>
      <c r="E9" s="8">
        <v>18.671428571428571</v>
      </c>
      <c r="F9" s="8">
        <v>9.061521195934823</v>
      </c>
      <c r="G9" s="8">
        <v>18.126984126984127</v>
      </c>
      <c r="H9" s="8">
        <v>10</v>
      </c>
      <c r="I9" s="5">
        <f t="shared" si="0"/>
        <v>92.518964672279736</v>
      </c>
    </row>
    <row r="10" spans="1:9" ht="22.15" customHeight="1" thickBot="1" x14ac:dyDescent="0.3">
      <c r="A10" s="24" t="s">
        <v>16</v>
      </c>
      <c r="B10" s="25">
        <v>8.3686620401639651</v>
      </c>
      <c r="C10" s="26">
        <v>9.5056551636860505</v>
      </c>
      <c r="D10" s="26">
        <v>19.401757935904921</v>
      </c>
      <c r="E10" s="26">
        <v>19.449152542372882</v>
      </c>
      <c r="F10" s="26">
        <v>9.5128117494995497</v>
      </c>
      <c r="G10" s="26">
        <v>16.545454545454547</v>
      </c>
      <c r="H10" s="26">
        <v>10</v>
      </c>
      <c r="I10" s="27">
        <f t="shared" si="0"/>
        <v>92.783493977081918</v>
      </c>
    </row>
    <row r="11" spans="1:9" ht="33.6" customHeight="1" thickBot="1" x14ac:dyDescent="0.3">
      <c r="A11" s="28" t="s">
        <v>24</v>
      </c>
      <c r="B11" s="29">
        <f>AVERAGE(B5:B10)</f>
        <v>8.2252886528589926</v>
      </c>
      <c r="C11" s="29">
        <f t="shared" ref="C11:H11" si="1">AVERAGE(C5:C10)</f>
        <v>9.38168191895093</v>
      </c>
      <c r="D11" s="29">
        <f t="shared" si="1"/>
        <v>19.034644169736385</v>
      </c>
      <c r="E11" s="29">
        <f t="shared" si="1"/>
        <v>19.264281135209519</v>
      </c>
      <c r="F11" s="29">
        <f t="shared" si="1"/>
        <v>9.108424865024368</v>
      </c>
      <c r="G11" s="29">
        <f t="shared" si="1"/>
        <v>16.625509699600403</v>
      </c>
      <c r="H11" s="29">
        <f t="shared" si="1"/>
        <v>9.7300944669365723</v>
      </c>
      <c r="I11" s="29">
        <f t="shared" si="0"/>
        <v>91.369924908317159</v>
      </c>
    </row>
    <row r="13" spans="1:9" ht="24" customHeight="1" x14ac:dyDescent="0.25">
      <c r="A13" s="30" t="s">
        <v>26</v>
      </c>
      <c r="B13" s="31"/>
      <c r="C13" s="31"/>
      <c r="D13" s="31"/>
      <c r="E13" s="31"/>
      <c r="F13" s="31"/>
      <c r="G13" s="31"/>
      <c r="H13" s="31"/>
      <c r="I13" s="31"/>
    </row>
    <row r="14" spans="1:9" ht="19.899999999999999" customHeight="1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9.899999999999999" customHeight="1" thickBot="1" x14ac:dyDescent="0.3">
      <c r="A15" s="32" t="s">
        <v>23</v>
      </c>
      <c r="B15" s="34" t="s">
        <v>0</v>
      </c>
      <c r="C15" s="35"/>
      <c r="D15" s="34" t="s">
        <v>1</v>
      </c>
      <c r="E15" s="36"/>
      <c r="F15" s="35"/>
      <c r="G15" s="34" t="s">
        <v>2</v>
      </c>
      <c r="H15" s="35"/>
      <c r="I15" s="37" t="s">
        <v>3</v>
      </c>
    </row>
    <row r="16" spans="1:9" ht="33" customHeight="1" thickBot="1" x14ac:dyDescent="0.3">
      <c r="A16" s="33"/>
      <c r="B16" s="3" t="s">
        <v>4</v>
      </c>
      <c r="C16" s="3" t="s">
        <v>5</v>
      </c>
      <c r="D16" s="3" t="s">
        <v>6</v>
      </c>
      <c r="E16" s="3" t="s">
        <v>7</v>
      </c>
      <c r="F16" s="4" t="s">
        <v>8</v>
      </c>
      <c r="G16" s="3" t="s">
        <v>9</v>
      </c>
      <c r="H16" s="3" t="s">
        <v>10</v>
      </c>
      <c r="I16" s="38"/>
    </row>
    <row r="17" spans="1:9" ht="22.15" customHeight="1" x14ac:dyDescent="0.25">
      <c r="A17" s="9" t="s">
        <v>11</v>
      </c>
      <c r="B17" s="7">
        <v>9.1002837783199375</v>
      </c>
      <c r="C17" s="8">
        <v>9.6322898920090179</v>
      </c>
      <c r="D17" s="8">
        <v>18.739550034548479</v>
      </c>
      <c r="E17" s="8">
        <v>19.443800695249131</v>
      </c>
      <c r="F17" s="8">
        <v>9.4511427957750218</v>
      </c>
      <c r="G17" s="8">
        <v>11.323529411764707</v>
      </c>
      <c r="H17" s="8">
        <v>10</v>
      </c>
      <c r="I17" s="5">
        <f>SUM(B17:H17)</f>
        <v>87.690596607666293</v>
      </c>
    </row>
    <row r="18" spans="1:9" ht="22.15" customHeight="1" x14ac:dyDescent="0.25">
      <c r="A18" s="6" t="s">
        <v>12</v>
      </c>
      <c r="B18" s="7">
        <v>8.5962262402006928</v>
      </c>
      <c r="C18" s="8">
        <v>9.0418687036290457</v>
      </c>
      <c r="D18" s="8">
        <v>18.907044466077018</v>
      </c>
      <c r="E18" s="8">
        <v>18.539976825028969</v>
      </c>
      <c r="F18" s="8">
        <v>9.1781851980276326</v>
      </c>
      <c r="G18" s="8">
        <v>14.921052631578949</v>
      </c>
      <c r="H18" s="8">
        <v>10</v>
      </c>
      <c r="I18" s="5">
        <f>SUM(B18:H18)</f>
        <v>89.184354064542305</v>
      </c>
    </row>
    <row r="19" spans="1:9" ht="22.15" customHeight="1" x14ac:dyDescent="0.25">
      <c r="A19" s="6" t="s">
        <v>13</v>
      </c>
      <c r="B19" s="7">
        <v>8.616101184642547</v>
      </c>
      <c r="C19" s="8">
        <v>9.1004657700176566</v>
      </c>
      <c r="D19" s="8">
        <v>18.700533374371755</v>
      </c>
      <c r="E19" s="8">
        <v>19.409038238702202</v>
      </c>
      <c r="F19" s="8">
        <v>9.2613245715964556</v>
      </c>
      <c r="G19" s="8">
        <v>18.703448275862069</v>
      </c>
      <c r="H19" s="8">
        <v>10</v>
      </c>
      <c r="I19" s="5">
        <f t="shared" ref="I19:I23" si="2">SUM(B19:H19)</f>
        <v>93.790911415192681</v>
      </c>
    </row>
    <row r="20" spans="1:9" ht="22.15" customHeight="1" x14ac:dyDescent="0.25">
      <c r="A20" s="6" t="s">
        <v>14</v>
      </c>
      <c r="B20" s="7">
        <v>8.5853158254949982</v>
      </c>
      <c r="C20" s="8">
        <v>9.5192820766245134</v>
      </c>
      <c r="D20" s="8">
        <v>18.817436057136771</v>
      </c>
      <c r="E20" s="8">
        <v>19.515011547344109</v>
      </c>
      <c r="F20" s="8">
        <v>9.6341673879283078</v>
      </c>
      <c r="G20" s="8">
        <v>13.793103448275861</v>
      </c>
      <c r="H20" s="8">
        <v>9.103139013452914</v>
      </c>
      <c r="I20" s="5">
        <f t="shared" si="2"/>
        <v>88.967455356257474</v>
      </c>
    </row>
    <row r="21" spans="1:9" ht="22.15" customHeight="1" x14ac:dyDescent="0.25">
      <c r="A21" s="6" t="s">
        <v>15</v>
      </c>
      <c r="B21" s="7">
        <v>8.2984925976556259</v>
      </c>
      <c r="C21" s="8">
        <v>8.9524527380584455</v>
      </c>
      <c r="D21" s="8">
        <v>18.871167295249556</v>
      </c>
      <c r="E21" s="8">
        <v>19.55069124423963</v>
      </c>
      <c r="F21" s="8">
        <v>9.3331400010930778</v>
      </c>
      <c r="G21" s="8">
        <v>14.565517241379311</v>
      </c>
      <c r="H21" s="8">
        <v>9.28698752228164</v>
      </c>
      <c r="I21" s="5">
        <f t="shared" si="2"/>
        <v>88.858448639957274</v>
      </c>
    </row>
    <row r="22" spans="1:9" ht="22.15" customHeight="1" thickBot="1" x14ac:dyDescent="0.3">
      <c r="A22" s="24" t="s">
        <v>16</v>
      </c>
      <c r="B22" s="25">
        <v>8.59217641718881</v>
      </c>
      <c r="C22" s="26">
        <v>9.2704914161796559</v>
      </c>
      <c r="D22" s="26">
        <v>19.025011088184815</v>
      </c>
      <c r="E22" s="26">
        <v>19.554285714285715</v>
      </c>
      <c r="F22" s="26">
        <v>9.5175090510280178</v>
      </c>
      <c r="G22" s="26">
        <v>14.231884057971016</v>
      </c>
      <c r="H22" s="26">
        <v>9.75</v>
      </c>
      <c r="I22" s="27">
        <f t="shared" si="2"/>
        <v>89.941357744838029</v>
      </c>
    </row>
    <row r="23" spans="1:9" ht="33.6" customHeight="1" thickBot="1" x14ac:dyDescent="0.3">
      <c r="A23" s="28" t="s">
        <v>24</v>
      </c>
      <c r="B23" s="29">
        <f>AVERAGE(B17:B22)</f>
        <v>8.6314326739171019</v>
      </c>
      <c r="C23" s="29">
        <f t="shared" ref="C23:H23" si="3">AVERAGE(C17:C22)</f>
        <v>9.2528084327530564</v>
      </c>
      <c r="D23" s="29">
        <f t="shared" si="3"/>
        <v>18.843457052594733</v>
      </c>
      <c r="E23" s="29">
        <f t="shared" si="3"/>
        <v>19.335467377474959</v>
      </c>
      <c r="F23" s="29">
        <f t="shared" si="3"/>
        <v>9.3959115009080847</v>
      </c>
      <c r="G23" s="29">
        <f t="shared" si="3"/>
        <v>14.589755844471986</v>
      </c>
      <c r="H23" s="29">
        <f t="shared" si="3"/>
        <v>9.6900210892890932</v>
      </c>
      <c r="I23" s="29">
        <f t="shared" si="2"/>
        <v>89.738853971409</v>
      </c>
    </row>
  </sheetData>
  <mergeCells count="12">
    <mergeCell ref="A13:I13"/>
    <mergeCell ref="A15:A16"/>
    <mergeCell ref="B15:C15"/>
    <mergeCell ref="D15:F15"/>
    <mergeCell ref="G15:H15"/>
    <mergeCell ref="I15:I16"/>
    <mergeCell ref="A1:I1"/>
    <mergeCell ref="A3:A4"/>
    <mergeCell ref="B3:C3"/>
    <mergeCell ref="D3:F3"/>
    <mergeCell ref="G3:H3"/>
    <mergeCell ref="I3:I4"/>
  </mergeCells>
  <printOptions horizontalCentered="1" verticalCentered="1"/>
  <pageMargins left="0.70866141732283472" right="0.70866141732283472" top="1.1417322834645669" bottom="1.3385826771653544" header="0.31496062992125984" footer="0.31496062992125984"/>
  <pageSetup paperSize="9" scale="76" orientation="landscape" r:id="rId1"/>
  <headerFooter>
    <oddHeader>&amp;C&amp;"-,Negrito"&amp;28
MEDIÇÃO DE DESEMPENHO DAS CONCESSIONÁRIAS - MDC
PONTUAÇÃO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A390F-5F9D-445F-AF1B-66AF7A1AE300}">
  <dimension ref="A1:I23"/>
  <sheetViews>
    <sheetView tabSelected="1" zoomScale="70" zoomScaleNormal="70" zoomScaleSheetLayoutView="70" workbookViewId="0">
      <selection activeCell="M16" sqref="M16"/>
    </sheetView>
  </sheetViews>
  <sheetFormatPr defaultColWidth="9.140625" defaultRowHeight="15" x14ac:dyDescent="0.25"/>
  <cols>
    <col min="1" max="1" width="16.5703125" style="1" bestFit="1" customWidth="1"/>
    <col min="2" max="2" width="24.28515625" style="1" customWidth="1"/>
    <col min="3" max="3" width="20" style="1" customWidth="1"/>
    <col min="4" max="4" width="18" style="1" bestFit="1" customWidth="1"/>
    <col min="5" max="5" width="19.5703125" style="1" bestFit="1" customWidth="1"/>
    <col min="6" max="6" width="16.85546875" style="1" bestFit="1" customWidth="1"/>
    <col min="7" max="7" width="27.140625" style="1" bestFit="1" customWidth="1"/>
    <col min="8" max="8" width="14.28515625" style="1" bestFit="1" customWidth="1"/>
    <col min="9" max="9" width="16.42578125" style="1" customWidth="1"/>
    <col min="10" max="16384" width="9.140625" style="1"/>
  </cols>
  <sheetData>
    <row r="1" spans="1:9" ht="25.5" x14ac:dyDescent="0.25">
      <c r="A1" s="39" t="s">
        <v>27</v>
      </c>
      <c r="B1" s="40"/>
      <c r="C1" s="40"/>
      <c r="D1" s="40"/>
      <c r="E1" s="40"/>
      <c r="F1" s="40"/>
      <c r="G1" s="40"/>
      <c r="H1" s="40"/>
      <c r="I1" s="40"/>
    </row>
    <row r="2" spans="1:9" ht="16.149999999999999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</row>
    <row r="3" spans="1:9" ht="30" customHeight="1" thickBot="1" x14ac:dyDescent="0.3">
      <c r="A3" s="41" t="s">
        <v>23</v>
      </c>
      <c r="B3" s="43" t="s">
        <v>0</v>
      </c>
      <c r="C3" s="44"/>
      <c r="D3" s="43" t="s">
        <v>1</v>
      </c>
      <c r="E3" s="45"/>
      <c r="F3" s="44"/>
      <c r="G3" s="43" t="s">
        <v>2</v>
      </c>
      <c r="H3" s="44"/>
      <c r="I3" s="46" t="s">
        <v>3</v>
      </c>
    </row>
    <row r="4" spans="1:9" ht="30" customHeight="1" thickBot="1" x14ac:dyDescent="0.3">
      <c r="A4" s="42"/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 t="s">
        <v>10</v>
      </c>
      <c r="I4" s="47"/>
    </row>
    <row r="5" spans="1:9" ht="22.15" customHeight="1" x14ac:dyDescent="0.25">
      <c r="A5" s="13" t="s">
        <v>17</v>
      </c>
      <c r="B5" s="14">
        <v>8.5873482339936267</v>
      </c>
      <c r="C5" s="15">
        <v>9.1694459466193674</v>
      </c>
      <c r="D5" s="15">
        <v>19.138495602819184</v>
      </c>
      <c r="E5" s="15">
        <v>19.830985915492956</v>
      </c>
      <c r="F5" s="15">
        <v>9.4485690528975876</v>
      </c>
      <c r="G5" s="15">
        <v>17.692307692307693</v>
      </c>
      <c r="H5" s="15">
        <v>10</v>
      </c>
      <c r="I5" s="16">
        <f t="shared" ref="I5:I11" si="0">SUM(B5:H5)</f>
        <v>93.867152444130411</v>
      </c>
    </row>
    <row r="6" spans="1:9" ht="22.15" customHeight="1" x14ac:dyDescent="0.25">
      <c r="A6" s="13" t="s">
        <v>18</v>
      </c>
      <c r="B6" s="14">
        <v>8.6714544669022189</v>
      </c>
      <c r="C6" s="15">
        <v>9.0101033282800849</v>
      </c>
      <c r="D6" s="15">
        <v>18.768219769997675</v>
      </c>
      <c r="E6" s="15">
        <v>19.15805022156573</v>
      </c>
      <c r="F6" s="15">
        <v>9.4657408803669192</v>
      </c>
      <c r="G6" s="15">
        <v>14.382352941176471</v>
      </c>
      <c r="H6" s="15">
        <v>9.6309963099631002</v>
      </c>
      <c r="I6" s="16">
        <f t="shared" si="0"/>
        <v>89.086917918252183</v>
      </c>
    </row>
    <row r="7" spans="1:9" ht="22.15" customHeight="1" x14ac:dyDescent="0.25">
      <c r="A7" s="13" t="s">
        <v>19</v>
      </c>
      <c r="B7" s="14">
        <v>8.4046572934333508</v>
      </c>
      <c r="C7" s="15">
        <v>8.8854455063712443</v>
      </c>
      <c r="D7" s="15">
        <v>18.890872425534727</v>
      </c>
      <c r="E7" s="15">
        <v>19.560117302052785</v>
      </c>
      <c r="F7" s="15">
        <v>9.245277509099898</v>
      </c>
      <c r="G7" s="15">
        <v>17.41732283464567</v>
      </c>
      <c r="H7" s="15">
        <v>8.9247311827956999</v>
      </c>
      <c r="I7" s="16">
        <f t="shared" si="0"/>
        <v>91.328424053933375</v>
      </c>
    </row>
    <row r="8" spans="1:9" ht="22.15" customHeight="1" x14ac:dyDescent="0.25">
      <c r="A8" s="13" t="s">
        <v>20</v>
      </c>
      <c r="B8" s="14">
        <v>8.5618126514635549</v>
      </c>
      <c r="C8" s="15">
        <v>9.4944985062074867</v>
      </c>
      <c r="D8" s="15">
        <v>18.874089902828537</v>
      </c>
      <c r="E8" s="15">
        <v>19.202797202797203</v>
      </c>
      <c r="F8" s="15">
        <v>9.3478004121677785</v>
      </c>
      <c r="G8" s="15">
        <v>17</v>
      </c>
      <c r="H8" s="15">
        <v>10</v>
      </c>
      <c r="I8" s="16">
        <f t="shared" si="0"/>
        <v>92.480998675464548</v>
      </c>
    </row>
    <row r="9" spans="1:9" ht="22.15" customHeight="1" x14ac:dyDescent="0.25">
      <c r="A9" s="13" t="s">
        <v>21</v>
      </c>
      <c r="B9" s="14">
        <v>9.005244992066828</v>
      </c>
      <c r="C9" s="15">
        <v>9.253933744050121</v>
      </c>
      <c r="D9" s="15">
        <v>18.508282384486783</v>
      </c>
      <c r="E9" s="15">
        <v>19.372384937238493</v>
      </c>
      <c r="F9" s="15">
        <v>9.9185401010127414</v>
      </c>
      <c r="G9" s="15">
        <v>13.40625</v>
      </c>
      <c r="H9" s="15">
        <v>10</v>
      </c>
      <c r="I9" s="16">
        <f t="shared" si="0"/>
        <v>89.464636158854972</v>
      </c>
    </row>
    <row r="10" spans="1:9" ht="22.15" customHeight="1" thickBot="1" x14ac:dyDescent="0.3">
      <c r="A10" s="17" t="s">
        <v>22</v>
      </c>
      <c r="B10" s="18">
        <v>8.6845475177775047</v>
      </c>
      <c r="C10" s="19">
        <v>9.0915383410065633</v>
      </c>
      <c r="D10" s="19">
        <v>18.387801233669208</v>
      </c>
      <c r="E10" s="19">
        <v>18.786610878661087</v>
      </c>
      <c r="F10" s="19">
        <v>9.3827179341615103</v>
      </c>
      <c r="G10" s="19">
        <v>16.661654135338345</v>
      </c>
      <c r="H10" s="19">
        <v>9.3055555555555554</v>
      </c>
      <c r="I10" s="20">
        <f t="shared" si="0"/>
        <v>90.300425596169774</v>
      </c>
    </row>
    <row r="11" spans="1:9" ht="32.25" thickBot="1" x14ac:dyDescent="0.3">
      <c r="A11" s="22" t="s">
        <v>24</v>
      </c>
      <c r="B11" s="23">
        <f>AVERAGE(B5:B10)</f>
        <v>8.6525108592728461</v>
      </c>
      <c r="C11" s="23">
        <f t="shared" ref="C11:H11" si="1">AVERAGE(C5:C10)</f>
        <v>9.1508275620891446</v>
      </c>
      <c r="D11" s="23">
        <f t="shared" si="1"/>
        <v>18.761293553222689</v>
      </c>
      <c r="E11" s="23">
        <f t="shared" si="1"/>
        <v>19.318491076301374</v>
      </c>
      <c r="F11" s="23">
        <f t="shared" si="1"/>
        <v>9.4681076482844055</v>
      </c>
      <c r="G11" s="23">
        <f t="shared" si="1"/>
        <v>16.093314600578029</v>
      </c>
      <c r="H11" s="23">
        <f t="shared" si="1"/>
        <v>9.6435471747190604</v>
      </c>
      <c r="I11" s="23">
        <f t="shared" si="0"/>
        <v>91.088092474467544</v>
      </c>
    </row>
    <row r="12" spans="1:9" ht="16.5" x14ac:dyDescent="0.3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24" customHeight="1" x14ac:dyDescent="0.25">
      <c r="A13" s="39" t="s">
        <v>28</v>
      </c>
      <c r="B13" s="40"/>
      <c r="C13" s="40"/>
      <c r="D13" s="40"/>
      <c r="E13" s="40"/>
      <c r="F13" s="40"/>
      <c r="G13" s="40"/>
      <c r="H13" s="40"/>
      <c r="I13" s="40"/>
    </row>
    <row r="14" spans="1:9" ht="19.899999999999999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9.899999999999999" customHeight="1" thickBot="1" x14ac:dyDescent="0.3">
      <c r="A15" s="41" t="s">
        <v>23</v>
      </c>
      <c r="B15" s="43" t="s">
        <v>0</v>
      </c>
      <c r="C15" s="44"/>
      <c r="D15" s="43" t="s">
        <v>1</v>
      </c>
      <c r="E15" s="45"/>
      <c r="F15" s="44"/>
      <c r="G15" s="43" t="s">
        <v>2</v>
      </c>
      <c r="H15" s="44"/>
      <c r="I15" s="46" t="s">
        <v>3</v>
      </c>
    </row>
    <row r="16" spans="1:9" ht="33" customHeight="1" thickBot="1" x14ac:dyDescent="0.3">
      <c r="A16" s="42"/>
      <c r="B16" s="11" t="s">
        <v>4</v>
      </c>
      <c r="C16" s="11" t="s">
        <v>5</v>
      </c>
      <c r="D16" s="11" t="s">
        <v>6</v>
      </c>
      <c r="E16" s="11" t="s">
        <v>7</v>
      </c>
      <c r="F16" s="12" t="s">
        <v>8</v>
      </c>
      <c r="G16" s="11" t="s">
        <v>9</v>
      </c>
      <c r="H16" s="11" t="s">
        <v>10</v>
      </c>
      <c r="I16" s="47"/>
    </row>
    <row r="17" spans="1:9" ht="22.15" customHeight="1" x14ac:dyDescent="0.25">
      <c r="A17" s="13" t="s">
        <v>17</v>
      </c>
      <c r="B17" s="14">
        <v>8.0794079386356064</v>
      </c>
      <c r="C17" s="15">
        <v>9.3319679786558627</v>
      </c>
      <c r="D17" s="15">
        <v>19.249862024171112</v>
      </c>
      <c r="E17" s="15">
        <v>19.726962457337883</v>
      </c>
      <c r="F17" s="15">
        <v>9.3969533000980192</v>
      </c>
      <c r="G17" s="15">
        <v>13.450292397660819</v>
      </c>
      <c r="H17" s="15">
        <v>10</v>
      </c>
      <c r="I17" s="16">
        <f t="shared" ref="I17:I23" si="2">SUM(B17:H17)</f>
        <v>89.235446096559301</v>
      </c>
    </row>
    <row r="18" spans="1:9" ht="22.15" customHeight="1" x14ac:dyDescent="0.25">
      <c r="A18" s="13" t="s">
        <v>18</v>
      </c>
      <c r="B18" s="14">
        <v>8.3953339838990289</v>
      </c>
      <c r="C18" s="15">
        <v>9.3416754805739597</v>
      </c>
      <c r="D18" s="15">
        <v>19.222351065371793</v>
      </c>
      <c r="E18" s="15">
        <v>19.511400651465799</v>
      </c>
      <c r="F18" s="15">
        <v>9.357304580952075</v>
      </c>
      <c r="G18" s="15">
        <v>15.409395973154362</v>
      </c>
      <c r="H18" s="15">
        <v>10</v>
      </c>
      <c r="I18" s="16">
        <f t="shared" si="2"/>
        <v>91.237461735417028</v>
      </c>
    </row>
    <row r="19" spans="1:9" ht="22.15" customHeight="1" x14ac:dyDescent="0.25">
      <c r="A19" s="13" t="s">
        <v>19</v>
      </c>
      <c r="B19" s="14">
        <v>8.3193760627612203</v>
      </c>
      <c r="C19" s="15">
        <v>8.9480539059505411</v>
      </c>
      <c r="D19" s="15">
        <v>18.724844991768979</v>
      </c>
      <c r="E19" s="15">
        <v>19.178532311062433</v>
      </c>
      <c r="F19" s="15">
        <v>9.3423365888455123</v>
      </c>
      <c r="G19" s="15">
        <v>16.571428571428573</v>
      </c>
      <c r="H19" s="15">
        <v>10</v>
      </c>
      <c r="I19" s="16">
        <f t="shared" si="2"/>
        <v>91.08457243181725</v>
      </c>
    </row>
    <row r="20" spans="1:9" ht="22.15" customHeight="1" x14ac:dyDescent="0.25">
      <c r="A20" s="13" t="s">
        <v>20</v>
      </c>
      <c r="B20" s="14">
        <v>8.2184444446643887</v>
      </c>
      <c r="C20" s="15">
        <v>9.2886149692236284</v>
      </c>
      <c r="D20" s="15">
        <v>17.975671044694369</v>
      </c>
      <c r="E20" s="15">
        <v>19.461883408071749</v>
      </c>
      <c r="F20" s="15">
        <v>9.6048251042944166</v>
      </c>
      <c r="G20" s="15">
        <v>18.46153846153846</v>
      </c>
      <c r="H20" s="15">
        <v>10</v>
      </c>
      <c r="I20" s="16">
        <f t="shared" si="2"/>
        <v>93.01097743248701</v>
      </c>
    </row>
    <row r="21" spans="1:9" ht="22.15" customHeight="1" x14ac:dyDescent="0.25">
      <c r="A21" s="13" t="s">
        <v>21</v>
      </c>
      <c r="B21" s="14">
        <v>8.6341678170156175</v>
      </c>
      <c r="C21" s="15">
        <v>9.277302388615059</v>
      </c>
      <c r="D21" s="15">
        <v>18.453012891559236</v>
      </c>
      <c r="E21" s="15">
        <v>18.789237668161434</v>
      </c>
      <c r="F21" s="15">
        <v>9.5160587212293386</v>
      </c>
      <c r="G21" s="15">
        <v>15.281437125748504</v>
      </c>
      <c r="H21" s="15">
        <v>10</v>
      </c>
      <c r="I21" s="16">
        <f t="shared" si="2"/>
        <v>89.951216612329205</v>
      </c>
    </row>
    <row r="22" spans="1:9" ht="22.15" customHeight="1" thickBot="1" x14ac:dyDescent="0.3">
      <c r="A22" s="17" t="s">
        <v>22</v>
      </c>
      <c r="B22" s="18">
        <v>8.0861524417857069</v>
      </c>
      <c r="C22" s="19">
        <v>8.006958749721667</v>
      </c>
      <c r="D22" s="19">
        <v>18.430431649866666</v>
      </c>
      <c r="E22" s="19">
        <v>18.284753363228699</v>
      </c>
      <c r="F22" s="19">
        <v>9.4137586872006089</v>
      </c>
      <c r="G22" s="19">
        <v>15.89937106918239</v>
      </c>
      <c r="H22" s="19">
        <v>8.5294117647058822</v>
      </c>
      <c r="I22" s="20">
        <f t="shared" si="2"/>
        <v>86.65083772569163</v>
      </c>
    </row>
    <row r="23" spans="1:9" ht="32.25" thickBot="1" x14ac:dyDescent="0.3">
      <c r="A23" s="22" t="s">
        <v>24</v>
      </c>
      <c r="B23" s="23">
        <f>AVERAGE(B17:B22)</f>
        <v>8.2888137814602612</v>
      </c>
      <c r="C23" s="23">
        <f t="shared" ref="C23:H23" si="3">AVERAGE(C17:C22)</f>
        <v>9.0324289121234536</v>
      </c>
      <c r="D23" s="23">
        <f t="shared" si="3"/>
        <v>18.676028944572025</v>
      </c>
      <c r="E23" s="23">
        <f t="shared" si="3"/>
        <v>19.158794976554667</v>
      </c>
      <c r="F23" s="23">
        <f t="shared" si="3"/>
        <v>9.4385394971033296</v>
      </c>
      <c r="G23" s="23">
        <f t="shared" si="3"/>
        <v>15.845577266452187</v>
      </c>
      <c r="H23" s="23">
        <f t="shared" si="3"/>
        <v>9.7549019607843146</v>
      </c>
      <c r="I23" s="23">
        <f t="shared" si="2"/>
        <v>90.195085339050223</v>
      </c>
    </row>
  </sheetData>
  <mergeCells count="12">
    <mergeCell ref="A13:I13"/>
    <mergeCell ref="A15:A16"/>
    <mergeCell ref="B15:C15"/>
    <mergeCell ref="D15:F15"/>
    <mergeCell ref="G15:H15"/>
    <mergeCell ref="I15:I16"/>
    <mergeCell ref="A1:I1"/>
    <mergeCell ref="A3:A4"/>
    <mergeCell ref="B3:C3"/>
    <mergeCell ref="D3:F3"/>
    <mergeCell ref="G3:H3"/>
    <mergeCell ref="I3:I4"/>
  </mergeCells>
  <printOptions horizontalCentered="1" verticalCentered="1"/>
  <pageMargins left="0.70866141732283472" right="0.70866141732283472" top="1.1417322834645669" bottom="1.3385826771653544" header="0.31496062992125984" footer="0.31496062992125984"/>
  <pageSetup paperSize="9" scale="70" orientation="landscape" r:id="rId1"/>
  <headerFooter>
    <oddHeader>&amp;C&amp;"-,Negrito"&amp;28
MEDIÇÃO DE DESEMPENHO DAS CONCESSIONÁRIAS - MDC
PONTUAÇÃO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1º SEMESTRE 2022</vt:lpstr>
      <vt:lpstr>2º SEMESTRE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Cravo Junior</dc:creator>
  <cp:lastModifiedBy>Marcelo Rios Cravo</cp:lastModifiedBy>
  <cp:lastPrinted>2023-01-26T17:47:56Z</cp:lastPrinted>
  <dcterms:created xsi:type="dcterms:W3CDTF">2019-04-04T16:56:24Z</dcterms:created>
  <dcterms:modified xsi:type="dcterms:W3CDTF">2023-06-16T18:51:39Z</dcterms:modified>
</cp:coreProperties>
</file>